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huohien Ebewele\Desktop\CERHI DOCS\ACCOUNTS\BUDGET 2016\"/>
    </mc:Choice>
  </mc:AlternateContent>
  <bookViews>
    <workbookView xWindow="0" yWindow="0" windowWidth="16380" windowHeight="8190" tabRatio="989"/>
  </bookViews>
  <sheets>
    <sheet name="SUMM. OF BUDGET 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5" i="1" l="1"/>
  <c r="D35" i="1"/>
  <c r="D22" i="1"/>
  <c r="D15" i="1"/>
  <c r="E56" i="1" l="1"/>
  <c r="E15" i="1"/>
  <c r="F57" i="1" s="1"/>
</calcChain>
</file>

<file path=xl/sharedStrings.xml><?xml version="1.0" encoding="utf-8"?>
<sst xmlns="http://schemas.openxmlformats.org/spreadsheetml/2006/main" count="52" uniqueCount="52">
  <si>
    <t>UNIVERSITY OF BENIN,BENIN CITY</t>
  </si>
  <si>
    <t>ESTIMATED REVENUE</t>
  </si>
  <si>
    <t>Balance b/f</t>
  </si>
  <si>
    <t>Application fees</t>
  </si>
  <si>
    <t>Clearance fees</t>
  </si>
  <si>
    <t>School fees</t>
  </si>
  <si>
    <t>Tender Fees</t>
  </si>
  <si>
    <t>Others</t>
  </si>
  <si>
    <t>Grant from World Bank</t>
  </si>
  <si>
    <t>Grant from other Sponsors</t>
  </si>
  <si>
    <t>Total</t>
  </si>
  <si>
    <t>STAFF SALARIES</t>
  </si>
  <si>
    <t>Academic Salaries</t>
  </si>
  <si>
    <t>Administrative Salaries</t>
  </si>
  <si>
    <t>Junior Staff Salaries</t>
  </si>
  <si>
    <t>Visiting Lecturer Salaries</t>
  </si>
  <si>
    <t>Sub-Total (A)</t>
  </si>
  <si>
    <t>CAPITAL EXPENDITURE</t>
  </si>
  <si>
    <t>Books, Journals, World Health Magazines, Etc.</t>
  </si>
  <si>
    <t>Computer and Office Equipment</t>
  </si>
  <si>
    <t>Accounting Information System Software</t>
  </si>
  <si>
    <t>Furniture &amp; Fittings</t>
  </si>
  <si>
    <t>Electrical Electronics Equipment</t>
  </si>
  <si>
    <t>Generator  (100 KVA)</t>
  </si>
  <si>
    <t>Vehicle</t>
  </si>
  <si>
    <t>Civil Works ( CERHI Building Complex)</t>
  </si>
  <si>
    <t>Website Development</t>
  </si>
  <si>
    <t>Laboratory and Teaching Equipment</t>
  </si>
  <si>
    <t>Sub-Total (B)</t>
  </si>
  <si>
    <t>RECURRENT EXPENDITURE</t>
  </si>
  <si>
    <t>Transport and Travelling</t>
  </si>
  <si>
    <t>Stationeries and Consumables</t>
  </si>
  <si>
    <t>Fuel Charges (Diesel, Petrol)</t>
  </si>
  <si>
    <t>Staff Training</t>
  </si>
  <si>
    <t>Guest Feeding and other charges</t>
  </si>
  <si>
    <t>Communication and Postage Charges</t>
  </si>
  <si>
    <t>Professional Associations and Journal Subscription fees</t>
  </si>
  <si>
    <t>Professional Conferences/Workshop (Local)</t>
  </si>
  <si>
    <t>Professional Conferences /Workshop (Overseas)</t>
  </si>
  <si>
    <t>Facility and infrastructure maintenance</t>
  </si>
  <si>
    <t>Curriculum Workshop</t>
  </si>
  <si>
    <t>Internet Subscription and IT Maintenance/Support</t>
  </si>
  <si>
    <t>Laboratory Practice and Consumables</t>
  </si>
  <si>
    <t>Advert and Interviews Expenses</t>
  </si>
  <si>
    <t>Electricity Bill</t>
  </si>
  <si>
    <t>Water Rate/Bill and maintenance</t>
  </si>
  <si>
    <t>Vehicle License and Insurance</t>
  </si>
  <si>
    <t>Sub-Total (C )</t>
  </si>
  <si>
    <t>Total Expenditure (A+B+C)</t>
  </si>
  <si>
    <t>Surplus / (Deficit)</t>
  </si>
  <si>
    <t xml:space="preserve">                                         CENTRE OF EXCELLENCE IN REPRODUCTIVE HEALTH AND INNOVATION (CERHI)</t>
  </si>
  <si>
    <t xml:space="preserve"> CERHI BUDGET FOR THE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</si>
</sst>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\ ;* \(#,##0.00\);* \-#\ ;@\ "/>
    <numFmt numFmtId="165" formatCode="_(* #,##0_);_(* \(#,##0\);_(* \-??_);_(@_)"/>
  </numFmts>
  <fonts count="15" x14ac:knownFonts="1">
    <font>
      <sz val="11"/>
      <color rgb="FF000000"/>
      <name val="Calibri"/>
      <family val="2"/>
      <charset val="1"/>
    </font>
    <font>
      <b/>
      <sz val="13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Arial"/>
      <family val="2"/>
      <charset val="1"/>
    </font>
    <font>
      <b/>
      <u/>
      <sz val="11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rgb="FF8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8CBAD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CE6F2"/>
      </patternFill>
    </fill>
    <fill>
      <patternFill patternType="solid">
        <fgColor rgb="FFF8CBAD"/>
        <bgColor rgb="FFFFD96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164" fontId="11" fillId="0" borderId="0" applyBorder="0" applyProtection="0"/>
    <xf numFmtId="0" fontId="4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3" borderId="0" xfId="2" applyFont="1" applyFill="1" applyAlignment="1"/>
    <xf numFmtId="0" fontId="4" fillId="3" borderId="0" xfId="2" applyFill="1"/>
    <xf numFmtId="0" fontId="5" fillId="0" borderId="0" xfId="2" applyFont="1"/>
    <xf numFmtId="0" fontId="6" fillId="0" borderId="0" xfId="0" applyFont="1"/>
    <xf numFmtId="0" fontId="0" fillId="0" borderId="0" xfId="0" applyAlignment="1">
      <alignment horizontal="right" vertical="center" indent="15"/>
    </xf>
    <xf numFmtId="0" fontId="7" fillId="0" borderId="0" xfId="0" applyFont="1"/>
    <xf numFmtId="0" fontId="6" fillId="0" borderId="0" xfId="1" applyNumberFormat="1" applyFont="1" applyBorder="1" applyAlignment="1" applyProtection="1">
      <alignment horizontal="right" vertical="center"/>
    </xf>
    <xf numFmtId="0" fontId="0" fillId="4" borderId="0" xfId="0" applyFill="1"/>
    <xf numFmtId="0" fontId="8" fillId="4" borderId="0" xfId="0" applyFont="1" applyFill="1"/>
    <xf numFmtId="0" fontId="6" fillId="0" borderId="0" xfId="0" applyFont="1" applyAlignment="1">
      <alignment horizontal="right" vertical="center"/>
    </xf>
    <xf numFmtId="0" fontId="8" fillId="0" borderId="2" xfId="0" applyFont="1" applyBorder="1"/>
    <xf numFmtId="0" fontId="0" fillId="5" borderId="0" xfId="0" applyFill="1"/>
    <xf numFmtId="0" fontId="8" fillId="5" borderId="0" xfId="0" applyFont="1" applyFill="1"/>
    <xf numFmtId="4" fontId="8" fillId="5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 horizontal="right" vertical="center" indent="15"/>
    </xf>
    <xf numFmtId="0" fontId="6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wrapText="1"/>
    </xf>
    <xf numFmtId="4" fontId="8" fillId="5" borderId="1" xfId="1" applyNumberFormat="1" applyFont="1" applyFill="1" applyBorder="1" applyAlignment="1" applyProtection="1">
      <alignment horizontal="right" vertical="center"/>
    </xf>
    <xf numFmtId="165" fontId="7" fillId="0" borderId="0" xfId="1" applyNumberFormat="1" applyFont="1" applyBorder="1" applyAlignment="1" applyProtection="1"/>
    <xf numFmtId="0" fontId="9" fillId="0" borderId="0" xfId="2" applyFont="1"/>
    <xf numFmtId="0" fontId="0" fillId="0" borderId="0" xfId="0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9" fillId="4" borderId="0" xfId="2" applyFont="1" applyFill="1"/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right" vertical="center" indent="15"/>
    </xf>
    <xf numFmtId="38" fontId="10" fillId="0" borderId="3" xfId="2" applyNumberFormat="1" applyFont="1" applyBorder="1" applyAlignment="1">
      <alignment horizontal="center" vertical="center"/>
    </xf>
    <xf numFmtId="4" fontId="12" fillId="0" borderId="0" xfId="0" applyNumberFormat="1" applyFont="1"/>
    <xf numFmtId="0" fontId="12" fillId="0" borderId="0" xfId="0" applyFont="1"/>
    <xf numFmtId="164" fontId="12" fillId="0" borderId="0" xfId="1" applyFont="1" applyBorder="1" applyProtection="1"/>
    <xf numFmtId="0" fontId="12" fillId="0" borderId="0" xfId="0" applyFont="1" applyAlignment="1">
      <alignment horizontal="right" vertical="center" indent="15"/>
    </xf>
    <xf numFmtId="164" fontId="13" fillId="0" borderId="0" xfId="1" applyFont="1" applyBorder="1"/>
    <xf numFmtId="164" fontId="13" fillId="0" borderId="1" xfId="1" applyFont="1" applyBorder="1"/>
    <xf numFmtId="0" fontId="14" fillId="0" borderId="0" xfId="0" applyFont="1" applyAlignment="1">
      <alignment horizontal="right" vertical="center"/>
    </xf>
    <xf numFmtId="164" fontId="12" fillId="0" borderId="0" xfId="1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2" borderId="0" xfId="2" applyFont="1" applyFill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D966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43" zoomScale="75" zoomScaleNormal="75" workbookViewId="0">
      <selection activeCell="G1" sqref="G1"/>
    </sheetView>
  </sheetViews>
  <sheetFormatPr defaultRowHeight="15" x14ac:dyDescent="0.25"/>
  <cols>
    <col min="1" max="1" width="6.7109375"/>
    <col min="2" max="2" width="7.85546875"/>
    <col min="3" max="3" width="57.7109375"/>
    <col min="4" max="4" width="19.140625" style="1"/>
    <col min="5" max="5" width="34.28515625" bestFit="1" customWidth="1"/>
    <col min="6" max="6" width="17.28515625"/>
    <col min="7" max="7" width="18.85546875"/>
    <col min="8" max="1025" width="9.7109375"/>
  </cols>
  <sheetData>
    <row r="1" spans="1:7" ht="21" customHeight="1" x14ac:dyDescent="0.25">
      <c r="A1" s="39" t="s">
        <v>0</v>
      </c>
      <c r="B1" s="39"/>
      <c r="C1" s="39"/>
      <c r="D1" s="39"/>
      <c r="E1" s="39"/>
    </row>
    <row r="2" spans="1:7" ht="23.25" customHeight="1" x14ac:dyDescent="0.25">
      <c r="A2" s="40" t="s">
        <v>50</v>
      </c>
      <c r="B2" s="40"/>
      <c r="C2" s="40"/>
      <c r="D2" s="40"/>
      <c r="E2" s="40"/>
      <c r="F2" s="40"/>
      <c r="G2" s="40"/>
    </row>
    <row r="3" spans="1:7" x14ac:dyDescent="0.25">
      <c r="A3" s="2"/>
      <c r="B3" s="2"/>
      <c r="C3" s="2"/>
      <c r="D3" s="3"/>
      <c r="E3" s="2"/>
      <c r="F3" s="2"/>
      <c r="G3" s="2"/>
    </row>
    <row r="4" spans="1:7" ht="15" customHeight="1" x14ac:dyDescent="0.25">
      <c r="A4" s="2"/>
      <c r="B4" s="41" t="s">
        <v>51</v>
      </c>
      <c r="C4" s="41"/>
      <c r="D4" s="41"/>
      <c r="E4" s="41"/>
      <c r="F4" s="4"/>
      <c r="G4" s="5"/>
    </row>
    <row r="5" spans="1:7" x14ac:dyDescent="0.25">
      <c r="A5" s="2"/>
      <c r="B5" s="2"/>
      <c r="C5" s="2"/>
      <c r="D5" s="3"/>
      <c r="E5" s="2"/>
      <c r="F5" s="2"/>
      <c r="G5" s="2"/>
    </row>
    <row r="6" spans="1:7" x14ac:dyDescent="0.25">
      <c r="C6" s="6" t="s">
        <v>1</v>
      </c>
      <c r="D6"/>
    </row>
    <row r="7" spans="1:7" x14ac:dyDescent="0.25">
      <c r="C7" s="6" t="s">
        <v>2</v>
      </c>
      <c r="D7" s="31">
        <v>124809772.95999999</v>
      </c>
      <c r="E7" s="32"/>
    </row>
    <row r="8" spans="1:7" ht="15.75" x14ac:dyDescent="0.25">
      <c r="C8" s="7" t="s">
        <v>3</v>
      </c>
      <c r="D8" s="33">
        <v>3680000</v>
      </c>
      <c r="E8" s="34"/>
      <c r="F8" s="8"/>
    </row>
    <row r="9" spans="1:7" ht="15.75" x14ac:dyDescent="0.25">
      <c r="C9" s="7" t="s">
        <v>4</v>
      </c>
      <c r="D9" s="33">
        <v>5580000</v>
      </c>
      <c r="E9" s="34"/>
      <c r="F9" s="8"/>
    </row>
    <row r="10" spans="1:7" ht="15.75" x14ac:dyDescent="0.25">
      <c r="C10" s="7" t="s">
        <v>5</v>
      </c>
      <c r="D10" s="33">
        <v>28750000</v>
      </c>
      <c r="E10" s="34"/>
      <c r="F10" s="8"/>
    </row>
    <row r="11" spans="1:7" x14ac:dyDescent="0.25">
      <c r="C11" s="9" t="s">
        <v>6</v>
      </c>
      <c r="D11" s="33">
        <v>200000</v>
      </c>
      <c r="E11" s="34"/>
      <c r="F11" s="8"/>
    </row>
    <row r="12" spans="1:7" x14ac:dyDescent="0.25">
      <c r="C12" s="9" t="s">
        <v>7</v>
      </c>
      <c r="D12" s="33">
        <v>200000</v>
      </c>
      <c r="E12" s="34"/>
      <c r="F12" s="8"/>
    </row>
    <row r="13" spans="1:7" ht="15.75" x14ac:dyDescent="0.25">
      <c r="C13" s="7" t="s">
        <v>8</v>
      </c>
      <c r="D13" s="33">
        <v>220758432</v>
      </c>
      <c r="E13" s="34"/>
      <c r="F13" s="8"/>
    </row>
    <row r="14" spans="1:7" ht="15.75" x14ac:dyDescent="0.25">
      <c r="C14" s="7" t="s">
        <v>9</v>
      </c>
      <c r="D14" s="33">
        <v>2000000</v>
      </c>
      <c r="E14" s="34"/>
      <c r="F14" s="8"/>
    </row>
    <row r="15" spans="1:7" ht="15.75" x14ac:dyDescent="0.25">
      <c r="B15" s="11"/>
      <c r="C15" s="12" t="s">
        <v>10</v>
      </c>
      <c r="D15" s="35">
        <f>SUM(D7:D14)</f>
        <v>385978204.95999998</v>
      </c>
      <c r="E15" s="36">
        <f>SUM(D7:D14)</f>
        <v>385978204.95999998</v>
      </c>
      <c r="F15" s="8"/>
    </row>
    <row r="16" spans="1:7" ht="15.75" x14ac:dyDescent="0.25">
      <c r="C16" s="7"/>
      <c r="D16" s="37"/>
      <c r="E16" s="34"/>
      <c r="F16" s="8"/>
    </row>
    <row r="17" spans="2:6" ht="15.75" x14ac:dyDescent="0.25">
      <c r="C17" s="14" t="s">
        <v>11</v>
      </c>
      <c r="D17" s="37"/>
      <c r="E17" s="34"/>
      <c r="F17" s="8"/>
    </row>
    <row r="18" spans="2:6" ht="15.75" x14ac:dyDescent="0.25">
      <c r="C18" s="7" t="s">
        <v>12</v>
      </c>
      <c r="D18" s="38">
        <v>20000000</v>
      </c>
      <c r="E18" s="34"/>
      <c r="F18" s="8"/>
    </row>
    <row r="19" spans="2:6" ht="15.75" x14ac:dyDescent="0.25">
      <c r="C19" s="7" t="s">
        <v>13</v>
      </c>
      <c r="D19" s="38">
        <v>10000000</v>
      </c>
      <c r="E19" s="34"/>
      <c r="F19" s="8"/>
    </row>
    <row r="20" spans="2:6" ht="15.75" x14ac:dyDescent="0.25">
      <c r="C20" s="7" t="s">
        <v>14</v>
      </c>
      <c r="D20" s="38">
        <v>5000000</v>
      </c>
      <c r="E20" s="34"/>
      <c r="F20" s="8"/>
    </row>
    <row r="21" spans="2:6" ht="15.75" x14ac:dyDescent="0.25">
      <c r="C21" s="7" t="s">
        <v>15</v>
      </c>
      <c r="D21" s="38">
        <v>9500000</v>
      </c>
      <c r="E21" s="34"/>
      <c r="F21" s="8"/>
    </row>
    <row r="22" spans="2:6" ht="15.75" x14ac:dyDescent="0.25">
      <c r="B22" s="15"/>
      <c r="C22" s="16" t="s">
        <v>16</v>
      </c>
      <c r="D22" s="17">
        <f>SUM(D18:D21)</f>
        <v>44500000</v>
      </c>
      <c r="E22" s="18"/>
      <c r="F22" s="8"/>
    </row>
    <row r="23" spans="2:6" ht="15.75" x14ac:dyDescent="0.25">
      <c r="C23" s="7"/>
      <c r="D23" s="13"/>
      <c r="E23" s="8"/>
      <c r="F23" s="8"/>
    </row>
    <row r="24" spans="2:6" ht="15.75" x14ac:dyDescent="0.25">
      <c r="C24" s="14" t="s">
        <v>17</v>
      </c>
      <c r="D24" s="13"/>
      <c r="E24" s="8"/>
      <c r="F24" s="8"/>
    </row>
    <row r="25" spans="2:6" ht="15.75" x14ac:dyDescent="0.25">
      <c r="C25" s="19" t="s">
        <v>18</v>
      </c>
      <c r="D25" s="20">
        <v>22500000</v>
      </c>
      <c r="E25" s="8"/>
      <c r="F25" s="8"/>
    </row>
    <row r="26" spans="2:6" x14ac:dyDescent="0.25">
      <c r="C26" s="9" t="s">
        <v>19</v>
      </c>
      <c r="D26" s="20">
        <v>15320500</v>
      </c>
      <c r="E26" s="8"/>
      <c r="F26" s="8"/>
    </row>
    <row r="27" spans="2:6" x14ac:dyDescent="0.25">
      <c r="C27" s="9" t="s">
        <v>20</v>
      </c>
      <c r="D27" s="20">
        <v>6500000</v>
      </c>
      <c r="E27" s="8"/>
      <c r="F27" s="8"/>
    </row>
    <row r="28" spans="2:6" x14ac:dyDescent="0.25">
      <c r="C28" s="9" t="s">
        <v>21</v>
      </c>
      <c r="D28" s="20">
        <v>26500000</v>
      </c>
      <c r="E28" s="8"/>
      <c r="F28" s="8"/>
    </row>
    <row r="29" spans="2:6" ht="15.75" x14ac:dyDescent="0.25">
      <c r="C29" s="7" t="s">
        <v>22</v>
      </c>
      <c r="D29" s="20">
        <v>13367000</v>
      </c>
      <c r="E29" s="8"/>
      <c r="F29" s="8"/>
    </row>
    <row r="30" spans="2:6" x14ac:dyDescent="0.25">
      <c r="C30" s="9" t="s">
        <v>23</v>
      </c>
      <c r="D30" s="20">
        <v>5000000</v>
      </c>
      <c r="E30" s="8"/>
      <c r="F30" s="8"/>
    </row>
    <row r="31" spans="2:6" x14ac:dyDescent="0.25">
      <c r="C31" s="9" t="s">
        <v>24</v>
      </c>
      <c r="D31" s="20">
        <v>18000000</v>
      </c>
      <c r="E31" s="8"/>
      <c r="F31" s="8"/>
    </row>
    <row r="32" spans="2:6" x14ac:dyDescent="0.25">
      <c r="C32" s="21" t="s">
        <v>25</v>
      </c>
      <c r="D32" s="20">
        <v>95000000</v>
      </c>
      <c r="E32" s="8"/>
      <c r="F32" s="8"/>
    </row>
    <row r="33" spans="2:6" x14ac:dyDescent="0.25">
      <c r="C33" s="9" t="s">
        <v>26</v>
      </c>
      <c r="D33" s="20">
        <v>3000000</v>
      </c>
      <c r="E33" s="8"/>
      <c r="F33" s="8"/>
    </row>
    <row r="34" spans="2:6" x14ac:dyDescent="0.25">
      <c r="C34" s="9" t="s">
        <v>27</v>
      </c>
      <c r="D34" s="20">
        <v>20000000</v>
      </c>
      <c r="E34" s="8"/>
      <c r="F34" s="8"/>
    </row>
    <row r="35" spans="2:6" ht="15.75" x14ac:dyDescent="0.25">
      <c r="B35" s="15"/>
      <c r="C35" s="16" t="s">
        <v>28</v>
      </c>
      <c r="D35" s="22">
        <f>SUM(D25:D34)</f>
        <v>225187500</v>
      </c>
      <c r="E35" s="18"/>
      <c r="F35" s="8"/>
    </row>
    <row r="36" spans="2:6" ht="15.75" x14ac:dyDescent="0.25">
      <c r="C36" s="7"/>
      <c r="D36" s="10"/>
      <c r="E36" s="8"/>
      <c r="F36" s="8"/>
    </row>
    <row r="37" spans="2:6" ht="15.75" x14ac:dyDescent="0.25">
      <c r="C37" s="14" t="s">
        <v>29</v>
      </c>
      <c r="D37" s="10"/>
      <c r="E37" s="8"/>
      <c r="F37" s="8"/>
    </row>
    <row r="38" spans="2:6" ht="15.75" x14ac:dyDescent="0.25">
      <c r="C38" s="7" t="s">
        <v>30</v>
      </c>
      <c r="D38" s="23">
        <v>15000000</v>
      </c>
      <c r="E38" s="8"/>
      <c r="F38" s="8"/>
    </row>
    <row r="39" spans="2:6" ht="15.75" x14ac:dyDescent="0.25">
      <c r="C39" s="7" t="s">
        <v>31</v>
      </c>
      <c r="D39" s="23">
        <v>10000000</v>
      </c>
      <c r="E39" s="8"/>
      <c r="F39" s="8"/>
    </row>
    <row r="40" spans="2:6" ht="15.75" x14ac:dyDescent="0.25">
      <c r="C40" s="7" t="s">
        <v>32</v>
      </c>
      <c r="D40" s="23">
        <v>4000000</v>
      </c>
      <c r="E40" s="8"/>
      <c r="F40" s="8"/>
    </row>
    <row r="41" spans="2:6" ht="15.75" x14ac:dyDescent="0.25">
      <c r="C41" s="7" t="s">
        <v>33</v>
      </c>
      <c r="D41" s="23">
        <v>8000000</v>
      </c>
      <c r="E41" s="8"/>
      <c r="F41" s="8"/>
    </row>
    <row r="42" spans="2:6" ht="15.75" x14ac:dyDescent="0.25">
      <c r="C42" s="7" t="s">
        <v>34</v>
      </c>
      <c r="D42" s="23">
        <v>6000000</v>
      </c>
      <c r="E42" s="8"/>
      <c r="F42" s="8"/>
    </row>
    <row r="43" spans="2:6" ht="15.75" x14ac:dyDescent="0.25">
      <c r="C43" s="7" t="s">
        <v>35</v>
      </c>
      <c r="D43" s="23">
        <v>2700000</v>
      </c>
      <c r="E43" s="8"/>
      <c r="F43" s="8"/>
    </row>
    <row r="44" spans="2:6" ht="18.95" customHeight="1" x14ac:dyDescent="0.25">
      <c r="C44" s="19" t="s">
        <v>36</v>
      </c>
      <c r="D44" s="23">
        <v>6500000</v>
      </c>
      <c r="E44" s="8"/>
      <c r="F44" s="8"/>
    </row>
    <row r="45" spans="2:6" ht="15.75" x14ac:dyDescent="0.25">
      <c r="C45" s="19" t="s">
        <v>37</v>
      </c>
      <c r="D45" s="23">
        <v>20000000</v>
      </c>
      <c r="E45" s="8"/>
      <c r="F45" s="8"/>
    </row>
    <row r="46" spans="2:6" ht="15.75" x14ac:dyDescent="0.25">
      <c r="C46" s="19" t="s">
        <v>38</v>
      </c>
      <c r="D46" s="23">
        <v>20000000</v>
      </c>
      <c r="E46" s="8"/>
      <c r="F46" s="8"/>
    </row>
    <row r="47" spans="2:6" ht="15.75" x14ac:dyDescent="0.25">
      <c r="C47" s="7" t="s">
        <v>39</v>
      </c>
      <c r="D47" s="23">
        <v>3000000</v>
      </c>
      <c r="E47" s="8"/>
      <c r="F47" s="8"/>
    </row>
    <row r="48" spans="2:6" ht="15.75" x14ac:dyDescent="0.25">
      <c r="C48" s="7" t="s">
        <v>40</v>
      </c>
      <c r="D48" s="23">
        <v>8000000</v>
      </c>
      <c r="E48" s="8"/>
      <c r="F48" s="8"/>
    </row>
    <row r="49" spans="2:6" ht="18.95" customHeight="1" x14ac:dyDescent="0.25">
      <c r="C49" s="19" t="s">
        <v>41</v>
      </c>
      <c r="D49" s="23">
        <v>4000000</v>
      </c>
      <c r="E49" s="8"/>
      <c r="F49" s="8"/>
    </row>
    <row r="50" spans="2:6" ht="15.75" x14ac:dyDescent="0.25">
      <c r="C50" s="7" t="s">
        <v>42</v>
      </c>
      <c r="D50" s="23">
        <v>3000000</v>
      </c>
      <c r="E50" s="8"/>
      <c r="F50" s="8"/>
    </row>
    <row r="51" spans="2:6" ht="15.75" x14ac:dyDescent="0.25">
      <c r="C51" s="7" t="s">
        <v>43</v>
      </c>
      <c r="D51" s="23">
        <v>2000000</v>
      </c>
      <c r="E51" s="8"/>
      <c r="F51" s="8"/>
    </row>
    <row r="52" spans="2:6" ht="15.75" x14ac:dyDescent="0.25">
      <c r="C52" s="7" t="s">
        <v>44</v>
      </c>
      <c r="D52" s="23">
        <v>1000000</v>
      </c>
      <c r="E52" s="8"/>
      <c r="F52" s="8"/>
    </row>
    <row r="53" spans="2:6" ht="15.75" x14ac:dyDescent="0.25">
      <c r="C53" s="7" t="s">
        <v>45</v>
      </c>
      <c r="D53" s="23">
        <v>1000000</v>
      </c>
      <c r="E53" s="8"/>
      <c r="F53" s="8"/>
    </row>
    <row r="54" spans="2:6" ht="15.75" x14ac:dyDescent="0.25">
      <c r="C54" s="7" t="s">
        <v>46</v>
      </c>
      <c r="D54" s="23">
        <v>2000000</v>
      </c>
      <c r="E54" s="8"/>
      <c r="F54" s="8"/>
    </row>
    <row r="55" spans="2:6" ht="15.75" x14ac:dyDescent="0.25">
      <c r="C55" s="16" t="s">
        <v>47</v>
      </c>
      <c r="D55" s="17">
        <f>SUM(D38:D54)</f>
        <v>116200000</v>
      </c>
      <c r="E55" s="18"/>
      <c r="F55" s="8"/>
    </row>
    <row r="56" spans="2:6" x14ac:dyDescent="0.25">
      <c r="C56" s="24" t="s">
        <v>48</v>
      </c>
      <c r="D56" s="25"/>
      <c r="E56" s="26">
        <f>SUM(D22,D35,D55)</f>
        <v>385887500</v>
      </c>
      <c r="F56" s="8"/>
    </row>
    <row r="57" spans="2:6" x14ac:dyDescent="0.25">
      <c r="B57" s="11"/>
      <c r="C57" s="27" t="s">
        <v>49</v>
      </c>
      <c r="D57" s="28"/>
      <c r="E57" s="29"/>
      <c r="F57" s="30">
        <f>(E15 -E56)</f>
        <v>90704.959999978542</v>
      </c>
    </row>
  </sheetData>
  <mergeCells count="3">
    <mergeCell ref="A1:E1"/>
    <mergeCell ref="A2:G2"/>
    <mergeCell ref="B4:E4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SUMM. OF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Radel</dc:creator>
  <cp:lastModifiedBy>Abhuohien Ebewele</cp:lastModifiedBy>
  <cp:revision>126</cp:revision>
  <cp:lastPrinted>2015-09-05T04:24:51Z</cp:lastPrinted>
  <dcterms:created xsi:type="dcterms:W3CDTF">2015-09-04T21:27:22Z</dcterms:created>
  <dcterms:modified xsi:type="dcterms:W3CDTF">2017-05-05T16:09:15Z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