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huohien Ebewele\Desktop\"/>
    </mc:Choice>
  </mc:AlternateContent>
  <xr:revisionPtr revIDLastSave="0" documentId="8_{B3ABF275-7E6D-4A83-A615-176537B4EEA6}" xr6:coauthVersionLast="34" xr6:coauthVersionMax="34" xr10:uidLastSave="{00000000-0000-0000-0000-000000000000}"/>
  <bookViews>
    <workbookView xWindow="0" yWindow="0" windowWidth="16410" windowHeight="7545" xr2:uid="{CDB27620-B86C-4E6A-A6C0-2CE137C71509}"/>
  </bookViews>
  <sheets>
    <sheet name="2018 draf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C63" i="1"/>
  <c r="C34" i="1"/>
  <c r="C20" i="1"/>
  <c r="D15" i="1"/>
  <c r="E65" i="1" s="1"/>
  <c r="C15" i="1"/>
</calcChain>
</file>

<file path=xl/sharedStrings.xml><?xml version="1.0" encoding="utf-8"?>
<sst xmlns="http://schemas.openxmlformats.org/spreadsheetml/2006/main" count="60" uniqueCount="60">
  <si>
    <t>UNIVERSITY OF BENIN,BENIN CITY</t>
  </si>
  <si>
    <t>CENTRE OF EXCELLENCE IN REPRODUCTIVE HEALTH AND INNOVATION (CERHI)</t>
  </si>
  <si>
    <t xml:space="preserve"> CERHI BUDGET FOR THE YEAR 2018</t>
  </si>
  <si>
    <t>ESTIMATED REVENUE</t>
  </si>
  <si>
    <t>Balance b/f</t>
  </si>
  <si>
    <t>Application fees</t>
  </si>
  <si>
    <t>Clearance fees</t>
  </si>
  <si>
    <t>School fees</t>
  </si>
  <si>
    <t>Tender Fees</t>
  </si>
  <si>
    <t>Others</t>
  </si>
  <si>
    <t>Grant from World Bank</t>
  </si>
  <si>
    <t>Grant from other Sponsors</t>
  </si>
  <si>
    <t>Total</t>
  </si>
  <si>
    <t>STAFF SALARIES</t>
  </si>
  <si>
    <t>Academic Salaries</t>
  </si>
  <si>
    <t>Administrative Salaries</t>
  </si>
  <si>
    <t>Sub-Total (A)</t>
  </si>
  <si>
    <t>CAPITAL EXPENDITURE</t>
  </si>
  <si>
    <t>Books, Journals, World Health Magazines, Etc.</t>
  </si>
  <si>
    <t>Computer and Office Equipment</t>
  </si>
  <si>
    <t>Accounting Information System Software</t>
  </si>
  <si>
    <t>Furniture &amp; Fittings</t>
  </si>
  <si>
    <t>Electrical Electronics Equipment</t>
  </si>
  <si>
    <t>Generator  (100 KVA)</t>
  </si>
  <si>
    <t>Vehicle</t>
  </si>
  <si>
    <t>Civil Works ( Renovation of Hostel and Guest House)</t>
  </si>
  <si>
    <t>Civil Works ( CERHI Building Complex)</t>
  </si>
  <si>
    <t>Website Development</t>
  </si>
  <si>
    <t>Laboratory and Teaching Equipment</t>
  </si>
  <si>
    <t>Sub-Total (B)</t>
  </si>
  <si>
    <t>RECURRENT EXPENDITURE</t>
  </si>
  <si>
    <t>Transport and Travelling</t>
  </si>
  <si>
    <t>Printing and Stationeries</t>
  </si>
  <si>
    <t>Consumables</t>
  </si>
  <si>
    <t>Fuel Charges (Diesel, Petrol)</t>
  </si>
  <si>
    <t>Staff Training</t>
  </si>
  <si>
    <t>Accomodation and feeding</t>
  </si>
  <si>
    <t>Communication and Postage Charges</t>
  </si>
  <si>
    <t>Professional Associations and Journal Subscription fees</t>
  </si>
  <si>
    <t>Professional Conferences/Workshop (Local)</t>
  </si>
  <si>
    <t>Professional Conferences /Workshop (Overseas)</t>
  </si>
  <si>
    <t>Office equipment repairs</t>
  </si>
  <si>
    <t>Facility and infrastructure maintenance</t>
  </si>
  <si>
    <t>Curriculum Workshop</t>
  </si>
  <si>
    <t>NHIS Charges for students, and CERHI Staff</t>
  </si>
  <si>
    <t>Audit fees</t>
  </si>
  <si>
    <t>Internet Subscription and IT Maintenance/Support</t>
  </si>
  <si>
    <t>Laboratory Practice and Consumables</t>
  </si>
  <si>
    <t>Advert and Interviews Expenses</t>
  </si>
  <si>
    <t>Entertainment and Hospitality</t>
  </si>
  <si>
    <t>Students Scholarship/ Internship/Outreach Events</t>
  </si>
  <si>
    <t>Students Prizes and Awards</t>
  </si>
  <si>
    <t>Electricity Bill</t>
  </si>
  <si>
    <t>Water Rate/Bill and maintenance</t>
  </si>
  <si>
    <t>Vehicle License and Insurance</t>
  </si>
  <si>
    <t>Teaching and Examination</t>
  </si>
  <si>
    <t>Miscelaneous, Sundry &amp;Incidental Expenses</t>
  </si>
  <si>
    <t>Sub-Total (C )</t>
  </si>
  <si>
    <t>Total Expenditure (A+B+C)</t>
  </si>
  <si>
    <t>Surplus / 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</si>
</sst>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* #,##0.00\ ;* \(#,##0.00\);* \-#\ ;@\ "/>
    <numFmt numFmtId="165" formatCode="_(* #,##0.00_);_(* \(#,##0.00\);_(* &quot;-&quot;??_);_(@_)"/>
    <numFmt numFmtId="166" formatCode="_(* #,##0_);_(* \(#,##0\);_(* \-??_);_(@_)"/>
    <numFmt numFmtId="167" formatCode="_(* #,##0_);_(* \(#,##0\);_(* &quot;-&quot;??_);_(@_)"/>
  </numFmts>
  <fonts count="2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3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0"/>
      <name val="Arial"/>
      <family val="2"/>
      <charset val="1"/>
    </font>
    <font>
      <b/>
      <sz val="12"/>
      <name val="Times New Roman"/>
      <family val="1"/>
      <charset val="1"/>
    </font>
    <font>
      <b/>
      <u/>
      <sz val="11"/>
      <name val="Times New Roman"/>
      <family val="1"/>
      <charset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FF0000"/>
      <name val="Calibri"/>
      <family val="2"/>
      <charset val="1"/>
    </font>
    <font>
      <sz val="12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FF0000"/>
      <name val="Times New Roman"/>
      <family val="1"/>
    </font>
    <font>
      <b/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11"/>
      <name val="Calibri"/>
      <family val="2"/>
      <charset val="1"/>
    </font>
    <font>
      <sz val="11"/>
      <color rgb="FF00B050"/>
      <name val="Calibri"/>
      <family val="2"/>
      <charset val="1"/>
    </font>
    <font>
      <sz val="10"/>
      <color rgb="FF00B050"/>
      <name val="Arial"/>
      <family val="2"/>
    </font>
    <font>
      <b/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D966"/>
        <bgColor rgb="FFF8CBAD"/>
      </patternFill>
    </fill>
    <fill>
      <patternFill patternType="solid">
        <fgColor rgb="FFFFFF00"/>
        <bgColor indexed="64"/>
      </patternFill>
    </fill>
    <fill>
      <patternFill patternType="solid">
        <fgColor rgb="FFDEEBF7"/>
        <bgColor rgb="FFDCE6F2"/>
      </patternFill>
    </fill>
    <fill>
      <patternFill patternType="solid">
        <fgColor rgb="FFF8CBAD"/>
        <bgColor rgb="FFFFD96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164" fontId="1" fillId="0" borderId="0" applyBorder="0" applyProtection="0"/>
    <xf numFmtId="0" fontId="4" fillId="0" borderId="0"/>
    <xf numFmtId="0" fontId="17" fillId="0" borderId="0"/>
  </cellStyleXfs>
  <cellXfs count="5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5" fillId="2" borderId="0" xfId="2" applyFont="1" applyFill="1" applyBorder="1" applyAlignment="1">
      <alignment horizontal="center"/>
    </xf>
    <xf numFmtId="0" fontId="6" fillId="0" borderId="0" xfId="2" applyFont="1"/>
    <xf numFmtId="4" fontId="7" fillId="0" borderId="0" xfId="0" applyNumberFormat="1" applyFont="1"/>
    <xf numFmtId="0" fontId="7" fillId="0" borderId="0" xfId="0" applyFont="1"/>
    <xf numFmtId="0" fontId="8" fillId="0" borderId="0" xfId="0" applyFont="1"/>
    <xf numFmtId="164" fontId="7" fillId="0" borderId="0" xfId="1" applyFont="1" applyBorder="1" applyProtection="1"/>
    <xf numFmtId="0" fontId="7" fillId="0" borderId="0" xfId="0" applyFont="1" applyAlignment="1">
      <alignment horizontal="right" vertical="center" indent="15"/>
    </xf>
    <xf numFmtId="0" fontId="0" fillId="0" borderId="0" xfId="0" applyAlignment="1">
      <alignment horizontal="right" vertical="center" indent="15"/>
    </xf>
    <xf numFmtId="0" fontId="9" fillId="0" borderId="0" xfId="0" applyFont="1"/>
    <xf numFmtId="0" fontId="10" fillId="0" borderId="0" xfId="0" applyFont="1"/>
    <xf numFmtId="0" fontId="11" fillId="0" borderId="0" xfId="0" applyFont="1"/>
    <xf numFmtId="164" fontId="12" fillId="3" borderId="0" xfId="1" applyFont="1" applyFill="1" applyBorder="1" applyProtection="1"/>
    <xf numFmtId="0" fontId="13" fillId="0" borderId="0" xfId="0" applyFont="1" applyAlignment="1">
      <alignment horizontal="right" vertical="center" indent="15"/>
    </xf>
    <xf numFmtId="0" fontId="10" fillId="0" borderId="0" xfId="0" applyFont="1" applyAlignment="1">
      <alignment horizontal="right" vertical="center" indent="15"/>
    </xf>
    <xf numFmtId="0" fontId="0" fillId="4" borderId="0" xfId="0" applyFill="1"/>
    <xf numFmtId="0" fontId="14" fillId="4" borderId="0" xfId="0" applyFont="1" applyFill="1"/>
    <xf numFmtId="164" fontId="15" fillId="0" borderId="0" xfId="1" applyFont="1" applyBorder="1"/>
    <xf numFmtId="164" fontId="15" fillId="0" borderId="1" xfId="1" applyFont="1" applyBorder="1"/>
    <xf numFmtId="0" fontId="16" fillId="0" borderId="0" xfId="0" applyFont="1" applyAlignment="1">
      <alignment horizontal="right" vertical="center"/>
    </xf>
    <xf numFmtId="0" fontId="14" fillId="0" borderId="2" xfId="0" applyFont="1" applyBorder="1"/>
    <xf numFmtId="164" fontId="12" fillId="0" borderId="0" xfId="1" applyFont="1"/>
    <xf numFmtId="0" fontId="0" fillId="5" borderId="0" xfId="0" applyFill="1"/>
    <xf numFmtId="0" fontId="14" fillId="5" borderId="0" xfId="0" applyFont="1" applyFill="1"/>
    <xf numFmtId="4" fontId="14" fillId="5" borderId="1" xfId="0" applyNumberFormat="1" applyFont="1" applyFill="1" applyBorder="1" applyAlignment="1">
      <alignment horizontal="right" vertical="center"/>
    </xf>
    <xf numFmtId="0" fontId="0" fillId="5" borderId="0" xfId="0" applyFill="1" applyAlignment="1">
      <alignment horizontal="right" vertical="center" indent="15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wrapText="1"/>
    </xf>
    <xf numFmtId="4" fontId="12" fillId="3" borderId="0" xfId="0" applyNumberFormat="1" applyFont="1" applyFill="1"/>
    <xf numFmtId="0" fontId="12" fillId="0" borderId="0" xfId="0" applyFont="1"/>
    <xf numFmtId="4" fontId="12" fillId="0" borderId="0" xfId="0" applyNumberFormat="1" applyFont="1"/>
    <xf numFmtId="165" fontId="17" fillId="0" borderId="0" xfId="1" applyNumberFormat="1" applyFont="1" applyBorder="1"/>
    <xf numFmtId="0" fontId="12" fillId="0" borderId="0" xfId="0" applyFont="1" applyAlignment="1">
      <alignment wrapText="1"/>
    </xf>
    <xf numFmtId="165" fontId="17" fillId="3" borderId="0" xfId="1" applyNumberFormat="1" applyFont="1" applyFill="1" applyBorder="1"/>
    <xf numFmtId="4" fontId="14" fillId="5" borderId="0" xfId="1" applyNumberFormat="1" applyFont="1" applyFill="1" applyBorder="1" applyAlignment="1" applyProtection="1">
      <alignment horizontal="right" vertical="center"/>
    </xf>
    <xf numFmtId="0" fontId="8" fillId="0" borderId="0" xfId="1" applyNumberFormat="1" applyFont="1" applyBorder="1" applyAlignment="1" applyProtection="1">
      <alignment horizontal="right" vertical="center"/>
    </xf>
    <xf numFmtId="0" fontId="18" fillId="0" borderId="0" xfId="0" applyFont="1"/>
    <xf numFmtId="166" fontId="12" fillId="0" borderId="0" xfId="1" applyNumberFormat="1" applyFont="1" applyBorder="1" applyAlignment="1" applyProtection="1"/>
    <xf numFmtId="0" fontId="18" fillId="0" borderId="0" xfId="0" applyFont="1" applyAlignment="1">
      <alignment horizontal="right" vertical="center" indent="15"/>
    </xf>
    <xf numFmtId="0" fontId="19" fillId="0" borderId="0" xfId="0" applyFont="1" applyAlignment="1">
      <alignment horizontal="right" vertical="center" indent="15"/>
    </xf>
    <xf numFmtId="0" fontId="19" fillId="0" borderId="0" xfId="0" applyFont="1"/>
    <xf numFmtId="166" fontId="12" fillId="3" borderId="0" xfId="1" applyNumberFormat="1" applyFont="1" applyFill="1" applyBorder="1" applyAlignment="1" applyProtection="1"/>
    <xf numFmtId="167" fontId="17" fillId="3" borderId="0" xfId="1" applyNumberFormat="1" applyFont="1" applyFill="1" applyBorder="1"/>
    <xf numFmtId="0" fontId="20" fillId="0" borderId="0" xfId="3" applyFont="1" applyBorder="1" applyAlignment="1">
      <alignment horizontal="left"/>
    </xf>
    <xf numFmtId="0" fontId="21" fillId="0" borderId="0" xfId="2" applyFont="1"/>
    <xf numFmtId="0" fontId="0" fillId="0" borderId="0" xfId="0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1" fillId="4" borderId="0" xfId="2" applyFont="1" applyFill="1"/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right" vertical="center" indent="15"/>
    </xf>
    <xf numFmtId="38" fontId="21" fillId="0" borderId="3" xfId="2" applyNumberFormat="1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4">
    <cellStyle name="Comma" xfId="1" builtinId="3"/>
    <cellStyle name="Explanatory Text" xfId="2" builtinId="53"/>
    <cellStyle name="Normal" xfId="0" builtinId="0"/>
    <cellStyle name="Normal 2" xfId="3" xr:uid="{0D862230-0006-4996-80C7-288D8949EC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7BC71-C9D8-41F3-8B5C-641E1DC7BDB0}">
  <dimension ref="A1:F65"/>
  <sheetViews>
    <sheetView tabSelected="1" topLeftCell="A40" workbookViewId="0">
      <selection activeCell="C49" sqref="C49"/>
    </sheetView>
  </sheetViews>
  <sheetFormatPr defaultRowHeight="15" x14ac:dyDescent="0.25"/>
  <cols>
    <col min="1" max="1" width="4.85546875" customWidth="1"/>
    <col min="2" max="2" width="43.42578125" customWidth="1"/>
    <col min="3" max="3" width="16.5703125" style="57" customWidth="1"/>
    <col min="4" max="4" width="16.140625" customWidth="1"/>
    <col min="5" max="5" width="17.140625" customWidth="1"/>
    <col min="6" max="6" width="34.85546875" customWidth="1"/>
  </cols>
  <sheetData>
    <row r="1" spans="1:6" ht="21" customHeight="1" x14ac:dyDescent="0.25">
      <c r="A1" s="1" t="s">
        <v>0</v>
      </c>
      <c r="B1" s="1"/>
      <c r="C1" s="1"/>
      <c r="D1" s="1"/>
    </row>
    <row r="2" spans="1:6" ht="35.25" customHeight="1" x14ac:dyDescent="0.25">
      <c r="A2" s="2" t="s">
        <v>1</v>
      </c>
      <c r="B2" s="2"/>
      <c r="C2" s="2"/>
      <c r="D2" s="2"/>
      <c r="E2" s="2"/>
      <c r="F2" s="3"/>
    </row>
    <row r="3" spans="1:6" x14ac:dyDescent="0.25">
      <c r="A3" s="4"/>
      <c r="B3" s="4"/>
      <c r="C3" s="5"/>
      <c r="D3" s="4"/>
      <c r="E3" s="6"/>
      <c r="F3" s="6"/>
    </row>
    <row r="4" spans="1:6" ht="15" customHeight="1" x14ac:dyDescent="0.25">
      <c r="A4" s="7" t="s">
        <v>2</v>
      </c>
      <c r="B4" s="7"/>
      <c r="C4" s="7"/>
      <c r="D4" s="7"/>
      <c r="E4" s="7"/>
      <c r="F4" s="6"/>
    </row>
    <row r="5" spans="1:6" x14ac:dyDescent="0.25">
      <c r="A5" s="4"/>
      <c r="B5" s="4"/>
      <c r="C5" s="5"/>
      <c r="D5" s="4"/>
      <c r="E5" s="6"/>
      <c r="F5" s="6"/>
    </row>
    <row r="6" spans="1:6" x14ac:dyDescent="0.25">
      <c r="B6" s="8" t="s">
        <v>3</v>
      </c>
      <c r="C6"/>
    </row>
    <row r="7" spans="1:6" x14ac:dyDescent="0.25">
      <c r="B7" s="8" t="s">
        <v>4</v>
      </c>
      <c r="C7" s="9">
        <v>169768239.65000001</v>
      </c>
      <c r="D7" s="10"/>
    </row>
    <row r="8" spans="1:6" ht="15.75" x14ac:dyDescent="0.25">
      <c r="B8" s="11" t="s">
        <v>5</v>
      </c>
      <c r="C8" s="12">
        <v>2000000</v>
      </c>
      <c r="D8" s="13"/>
      <c r="E8" s="14"/>
    </row>
    <row r="9" spans="1:6" ht="15.75" x14ac:dyDescent="0.25">
      <c r="B9" s="11" t="s">
        <v>6</v>
      </c>
      <c r="C9" s="12">
        <v>2000000</v>
      </c>
      <c r="D9" s="13"/>
      <c r="E9" s="14"/>
    </row>
    <row r="10" spans="1:6" ht="15.75" x14ac:dyDescent="0.25">
      <c r="B10" s="11" t="s">
        <v>7</v>
      </c>
      <c r="C10" s="12">
        <v>30000000</v>
      </c>
      <c r="D10" s="13"/>
      <c r="E10" s="14"/>
    </row>
    <row r="11" spans="1:6" x14ac:dyDescent="0.25">
      <c r="B11" s="15" t="s">
        <v>8</v>
      </c>
      <c r="C11" s="12">
        <v>1000000</v>
      </c>
      <c r="D11" s="13"/>
      <c r="E11" s="14"/>
    </row>
    <row r="12" spans="1:6" x14ac:dyDescent="0.25">
      <c r="B12" s="15" t="s">
        <v>9</v>
      </c>
      <c r="C12" s="12">
        <v>200000</v>
      </c>
      <c r="D12" s="13"/>
      <c r="E12" s="14"/>
    </row>
    <row r="13" spans="1:6" s="16" customFormat="1" ht="15.75" x14ac:dyDescent="0.25">
      <c r="B13" s="17" t="s">
        <v>10</v>
      </c>
      <c r="C13" s="18">
        <v>420000000</v>
      </c>
      <c r="D13" s="19"/>
      <c r="E13" s="20"/>
    </row>
    <row r="14" spans="1:6" ht="15.75" x14ac:dyDescent="0.25">
      <c r="B14" s="11" t="s">
        <v>11</v>
      </c>
      <c r="C14" s="12">
        <v>2000000</v>
      </c>
      <c r="D14" s="13"/>
      <c r="E14" s="14"/>
    </row>
    <row r="15" spans="1:6" ht="15.75" x14ac:dyDescent="0.25">
      <c r="A15" s="21"/>
      <c r="B15" s="22" t="s">
        <v>12</v>
      </c>
      <c r="C15" s="23">
        <f>SUM(C7:C14)</f>
        <v>626968239.64999998</v>
      </c>
      <c r="D15" s="24">
        <f>SUM(C7:C14)</f>
        <v>626968239.64999998</v>
      </c>
      <c r="E15" s="14"/>
    </row>
    <row r="16" spans="1:6" ht="15.75" x14ac:dyDescent="0.25">
      <c r="B16" s="11"/>
      <c r="C16" s="25"/>
      <c r="D16" s="13"/>
      <c r="E16" s="14"/>
    </row>
    <row r="17" spans="1:5" ht="16.5" thickBot="1" x14ac:dyDescent="0.3">
      <c r="B17" s="26" t="s">
        <v>13</v>
      </c>
      <c r="C17" s="25"/>
      <c r="D17" s="13"/>
      <c r="E17" s="14"/>
    </row>
    <row r="18" spans="1:5" s="16" customFormat="1" ht="16.5" thickTop="1" x14ac:dyDescent="0.25">
      <c r="B18" s="17" t="s">
        <v>14</v>
      </c>
      <c r="C18" s="27">
        <v>0</v>
      </c>
      <c r="D18" s="19"/>
      <c r="E18" s="20"/>
    </row>
    <row r="19" spans="1:5" s="16" customFormat="1" ht="15.75" x14ac:dyDescent="0.25">
      <c r="B19" s="17" t="s">
        <v>15</v>
      </c>
      <c r="C19" s="27">
        <v>15000000</v>
      </c>
      <c r="D19" s="19"/>
      <c r="E19" s="20"/>
    </row>
    <row r="20" spans="1:5" ht="15.75" x14ac:dyDescent="0.25">
      <c r="A20" s="28"/>
      <c r="B20" s="29" t="s">
        <v>16</v>
      </c>
      <c r="C20" s="30">
        <f>SUM(C18:C19)</f>
        <v>15000000</v>
      </c>
      <c r="D20" s="31"/>
      <c r="E20" s="14"/>
    </row>
    <row r="21" spans="1:5" ht="15.75" x14ac:dyDescent="0.25">
      <c r="B21" s="11"/>
      <c r="C21" s="32"/>
      <c r="D21" s="14"/>
      <c r="E21" s="14"/>
    </row>
    <row r="22" spans="1:5" ht="16.5" thickBot="1" x14ac:dyDescent="0.3">
      <c r="B22" s="26" t="s">
        <v>17</v>
      </c>
      <c r="C22" s="32"/>
      <c r="D22" s="14"/>
      <c r="E22" s="14"/>
    </row>
    <row r="23" spans="1:5" s="16" customFormat="1" ht="19.5" customHeight="1" thickTop="1" x14ac:dyDescent="0.25">
      <c r="B23" s="33" t="s">
        <v>18</v>
      </c>
      <c r="C23" s="34">
        <v>80000000</v>
      </c>
      <c r="D23" s="20"/>
      <c r="E23" s="20"/>
    </row>
    <row r="24" spans="1:5" s="16" customFormat="1" x14ac:dyDescent="0.25">
      <c r="B24" s="35" t="s">
        <v>19</v>
      </c>
      <c r="C24" s="36">
        <v>25000000</v>
      </c>
      <c r="D24" s="20"/>
      <c r="E24" s="20"/>
    </row>
    <row r="25" spans="1:5" s="16" customFormat="1" x14ac:dyDescent="0.25">
      <c r="B25" s="35" t="s">
        <v>20</v>
      </c>
      <c r="C25" s="36">
        <v>7000000</v>
      </c>
      <c r="D25" s="20"/>
      <c r="E25" s="20"/>
    </row>
    <row r="26" spans="1:5" s="16" customFormat="1" x14ac:dyDescent="0.25">
      <c r="B26" s="35" t="s">
        <v>21</v>
      </c>
      <c r="C26" s="36">
        <v>30000000</v>
      </c>
      <c r="D26" s="20"/>
      <c r="E26" s="20"/>
    </row>
    <row r="27" spans="1:5" s="16" customFormat="1" ht="15.75" x14ac:dyDescent="0.25">
      <c r="B27" s="17" t="s">
        <v>22</v>
      </c>
      <c r="C27" s="37">
        <v>20400000</v>
      </c>
      <c r="D27" s="20"/>
      <c r="E27" s="20"/>
    </row>
    <row r="28" spans="1:5" s="16" customFormat="1" x14ac:dyDescent="0.25">
      <c r="B28" s="35" t="s">
        <v>23</v>
      </c>
      <c r="C28" s="36">
        <v>5000000</v>
      </c>
      <c r="D28" s="20"/>
      <c r="E28" s="20"/>
    </row>
    <row r="29" spans="1:5" s="16" customFormat="1" x14ac:dyDescent="0.25">
      <c r="B29" s="35" t="s">
        <v>24</v>
      </c>
      <c r="C29" s="34">
        <v>10000000</v>
      </c>
      <c r="D29" s="20"/>
      <c r="E29" s="20"/>
    </row>
    <row r="30" spans="1:5" s="16" customFormat="1" ht="30" x14ac:dyDescent="0.25">
      <c r="B30" s="38" t="s">
        <v>25</v>
      </c>
      <c r="C30" s="34">
        <v>50000000</v>
      </c>
      <c r="D30" s="20"/>
      <c r="E30" s="20"/>
    </row>
    <row r="31" spans="1:5" s="16" customFormat="1" ht="15" customHeight="1" x14ac:dyDescent="0.25">
      <c r="B31" s="38" t="s">
        <v>26</v>
      </c>
      <c r="C31" s="39">
        <v>15000000</v>
      </c>
      <c r="D31" s="20"/>
      <c r="E31" s="20"/>
    </row>
    <row r="32" spans="1:5" s="16" customFormat="1" x14ac:dyDescent="0.25">
      <c r="B32" s="35" t="s">
        <v>27</v>
      </c>
      <c r="C32" s="36">
        <v>3000000</v>
      </c>
      <c r="D32" s="20"/>
      <c r="E32" s="20"/>
    </row>
    <row r="33" spans="1:5" s="16" customFormat="1" x14ac:dyDescent="0.25">
      <c r="B33" s="35" t="s">
        <v>28</v>
      </c>
      <c r="C33" s="39">
        <v>40000000</v>
      </c>
      <c r="D33" s="20"/>
      <c r="E33" s="20"/>
    </row>
    <row r="34" spans="1:5" ht="15.75" x14ac:dyDescent="0.25">
      <c r="A34" s="28"/>
      <c r="B34" s="29" t="s">
        <v>29</v>
      </c>
      <c r="C34" s="40">
        <f>SUM(C23:C33)</f>
        <v>285400000</v>
      </c>
      <c r="D34" s="31"/>
      <c r="E34" s="14"/>
    </row>
    <row r="35" spans="1:5" ht="15.75" x14ac:dyDescent="0.25">
      <c r="B35" s="11"/>
      <c r="C35" s="41"/>
      <c r="D35" s="14"/>
      <c r="E35" s="14"/>
    </row>
    <row r="36" spans="1:5" ht="16.5" thickBot="1" x14ac:dyDescent="0.3">
      <c r="B36" s="26" t="s">
        <v>30</v>
      </c>
      <c r="C36" s="41"/>
      <c r="D36" s="14"/>
      <c r="E36" s="14"/>
    </row>
    <row r="37" spans="1:5" s="42" customFormat="1" ht="16.5" thickTop="1" x14ac:dyDescent="0.25">
      <c r="B37" s="17" t="s">
        <v>31</v>
      </c>
      <c r="C37" s="43">
        <v>7000000</v>
      </c>
      <c r="D37" s="44"/>
      <c r="E37" s="44"/>
    </row>
    <row r="38" spans="1:5" s="46" customFormat="1" ht="15.75" x14ac:dyDescent="0.25">
      <c r="A38" s="42"/>
      <c r="B38" s="17" t="s">
        <v>32</v>
      </c>
      <c r="C38" s="43">
        <v>5000000</v>
      </c>
      <c r="D38" s="45"/>
      <c r="E38" s="45"/>
    </row>
    <row r="39" spans="1:5" s="46" customFormat="1" ht="15.75" x14ac:dyDescent="0.25">
      <c r="A39" s="42"/>
      <c r="B39" s="17" t="s">
        <v>33</v>
      </c>
      <c r="C39" s="47">
        <v>2500000</v>
      </c>
      <c r="D39" s="45"/>
      <c r="E39" s="45"/>
    </row>
    <row r="40" spans="1:5" s="46" customFormat="1" ht="15.75" x14ac:dyDescent="0.25">
      <c r="A40" s="42"/>
      <c r="B40" s="17" t="s">
        <v>34</v>
      </c>
      <c r="C40" s="47">
        <v>8000000</v>
      </c>
      <c r="D40" s="45"/>
      <c r="E40" s="45"/>
    </row>
    <row r="41" spans="1:5" s="16" customFormat="1" ht="15.75" x14ac:dyDescent="0.25">
      <c r="A41" s="42"/>
      <c r="B41" s="17" t="s">
        <v>35</v>
      </c>
      <c r="C41" s="43">
        <v>30000000</v>
      </c>
      <c r="D41" s="20"/>
      <c r="E41" s="20"/>
    </row>
    <row r="42" spans="1:5" s="46" customFormat="1" ht="15.75" x14ac:dyDescent="0.25">
      <c r="A42" s="42"/>
      <c r="B42" s="17" t="s">
        <v>36</v>
      </c>
      <c r="C42" s="43">
        <v>6000000</v>
      </c>
      <c r="D42" s="45"/>
      <c r="E42" s="45"/>
    </row>
    <row r="43" spans="1:5" s="46" customFormat="1" ht="15.75" x14ac:dyDescent="0.25">
      <c r="A43" s="42"/>
      <c r="B43" s="17" t="s">
        <v>37</v>
      </c>
      <c r="C43" s="43">
        <v>2700000</v>
      </c>
      <c r="D43" s="45"/>
      <c r="E43" s="45"/>
    </row>
    <row r="44" spans="1:5" s="46" customFormat="1" ht="18" customHeight="1" x14ac:dyDescent="0.25">
      <c r="A44" s="42"/>
      <c r="B44" s="33" t="s">
        <v>38</v>
      </c>
      <c r="C44" s="43">
        <v>6500000</v>
      </c>
      <c r="D44" s="45"/>
      <c r="E44" s="45"/>
    </row>
    <row r="45" spans="1:5" s="46" customFormat="1" ht="19.5" customHeight="1" x14ac:dyDescent="0.25">
      <c r="A45" s="42"/>
      <c r="B45" s="33" t="s">
        <v>39</v>
      </c>
      <c r="C45" s="48">
        <v>15000000</v>
      </c>
      <c r="D45" s="45"/>
      <c r="E45" s="45"/>
    </row>
    <row r="46" spans="1:5" s="46" customFormat="1" ht="18.75" customHeight="1" x14ac:dyDescent="0.25">
      <c r="A46" s="42"/>
      <c r="B46" s="33" t="s">
        <v>40</v>
      </c>
      <c r="C46" s="43">
        <v>50000000</v>
      </c>
      <c r="D46" s="45"/>
      <c r="E46" s="45"/>
    </row>
    <row r="47" spans="1:5" s="46" customFormat="1" ht="18.75" customHeight="1" x14ac:dyDescent="0.25">
      <c r="A47" s="42"/>
      <c r="B47" s="33" t="s">
        <v>41</v>
      </c>
      <c r="C47" s="43">
        <v>2000000</v>
      </c>
      <c r="D47" s="45"/>
      <c r="E47" s="45"/>
    </row>
    <row r="48" spans="1:5" s="46" customFormat="1" ht="15.75" x14ac:dyDescent="0.25">
      <c r="A48" s="42"/>
      <c r="B48" s="17" t="s">
        <v>42</v>
      </c>
      <c r="C48" s="43">
        <v>10000000</v>
      </c>
      <c r="D48" s="45"/>
      <c r="E48" s="45"/>
    </row>
    <row r="49" spans="1:5" s="46" customFormat="1" ht="15.75" x14ac:dyDescent="0.25">
      <c r="A49" s="42"/>
      <c r="B49" s="17" t="s">
        <v>43</v>
      </c>
      <c r="C49" s="47">
        <v>40000000</v>
      </c>
      <c r="D49" s="45"/>
      <c r="E49" s="45"/>
    </row>
    <row r="50" spans="1:5" s="46" customFormat="1" ht="15.75" x14ac:dyDescent="0.25">
      <c r="A50" s="42"/>
      <c r="B50" s="17" t="s">
        <v>44</v>
      </c>
      <c r="C50" s="43">
        <v>1000000</v>
      </c>
      <c r="D50" s="45"/>
      <c r="E50" s="45"/>
    </row>
    <row r="51" spans="1:5" s="46" customFormat="1" ht="29.25" customHeight="1" x14ac:dyDescent="0.25">
      <c r="A51" s="42"/>
      <c r="B51" s="17" t="s">
        <v>45</v>
      </c>
      <c r="C51" s="47">
        <v>1000000</v>
      </c>
      <c r="D51" s="45"/>
      <c r="E51" s="45"/>
    </row>
    <row r="52" spans="1:5" s="46" customFormat="1" ht="48" customHeight="1" x14ac:dyDescent="0.25">
      <c r="A52" s="42"/>
      <c r="B52" s="33" t="s">
        <v>46</v>
      </c>
      <c r="C52" s="47">
        <v>45000000</v>
      </c>
      <c r="D52" s="45"/>
      <c r="E52" s="45"/>
    </row>
    <row r="53" spans="1:5" s="46" customFormat="1" ht="15.75" x14ac:dyDescent="0.25">
      <c r="A53" s="42"/>
      <c r="B53" s="17" t="s">
        <v>47</v>
      </c>
      <c r="C53" s="43">
        <v>3000000</v>
      </c>
      <c r="D53" s="45"/>
      <c r="E53" s="45"/>
    </row>
    <row r="54" spans="1:5" s="46" customFormat="1" ht="15.75" x14ac:dyDescent="0.25">
      <c r="A54" s="42"/>
      <c r="B54" s="17" t="s">
        <v>48</v>
      </c>
      <c r="C54" s="43">
        <v>5000000</v>
      </c>
      <c r="D54" s="45"/>
      <c r="E54" s="49"/>
    </row>
    <row r="55" spans="1:5" s="46" customFormat="1" ht="15.75" x14ac:dyDescent="0.25">
      <c r="A55" s="42"/>
      <c r="B55" s="17" t="s">
        <v>49</v>
      </c>
      <c r="C55" s="43">
        <v>3000000</v>
      </c>
      <c r="D55" s="45"/>
      <c r="E55" s="49"/>
    </row>
    <row r="56" spans="1:5" s="46" customFormat="1" ht="15.75" x14ac:dyDescent="0.25">
      <c r="A56" s="42"/>
      <c r="B56" s="17" t="s">
        <v>50</v>
      </c>
      <c r="C56" s="47">
        <v>50000000</v>
      </c>
      <c r="D56" s="45"/>
      <c r="E56" s="49"/>
    </row>
    <row r="57" spans="1:5" s="46" customFormat="1" ht="15.75" x14ac:dyDescent="0.25">
      <c r="A57" s="42"/>
      <c r="B57" s="17" t="s">
        <v>51</v>
      </c>
      <c r="C57" s="43">
        <v>3000000</v>
      </c>
      <c r="D57" s="45"/>
      <c r="E57" s="49"/>
    </row>
    <row r="58" spans="1:5" s="46" customFormat="1" ht="15.75" x14ac:dyDescent="0.25">
      <c r="A58" s="42"/>
      <c r="B58" s="17" t="s">
        <v>52</v>
      </c>
      <c r="C58" s="43">
        <v>1000000</v>
      </c>
      <c r="D58" s="45"/>
      <c r="E58" s="45"/>
    </row>
    <row r="59" spans="1:5" s="46" customFormat="1" ht="15.75" x14ac:dyDescent="0.25">
      <c r="A59" s="42"/>
      <c r="B59" s="17" t="s">
        <v>53</v>
      </c>
      <c r="C59" s="43">
        <v>1000000</v>
      </c>
      <c r="D59" s="45"/>
      <c r="E59" s="45"/>
    </row>
    <row r="60" spans="1:5" s="46" customFormat="1" ht="15.75" x14ac:dyDescent="0.25">
      <c r="A60" s="42"/>
      <c r="B60" s="17" t="s">
        <v>54</v>
      </c>
      <c r="C60" s="43">
        <v>2000000</v>
      </c>
      <c r="D60" s="45"/>
      <c r="E60" s="45"/>
    </row>
    <row r="61" spans="1:5" s="46" customFormat="1" ht="15.75" x14ac:dyDescent="0.25">
      <c r="A61" s="42"/>
      <c r="B61" s="17" t="s">
        <v>55</v>
      </c>
      <c r="C61" s="43">
        <v>20000000</v>
      </c>
      <c r="D61" s="45"/>
      <c r="E61" s="45"/>
    </row>
    <row r="62" spans="1:5" s="46" customFormat="1" ht="15.75" x14ac:dyDescent="0.25">
      <c r="A62" s="42"/>
      <c r="B62" s="17" t="s">
        <v>56</v>
      </c>
      <c r="C62" s="43">
        <v>5000000</v>
      </c>
      <c r="D62" s="45"/>
      <c r="E62" s="45"/>
    </row>
    <row r="63" spans="1:5" ht="15.75" x14ac:dyDescent="0.25">
      <c r="B63" s="29" t="s">
        <v>57</v>
      </c>
      <c r="C63" s="30">
        <f>SUM(C37:C62)</f>
        <v>324700000</v>
      </c>
      <c r="D63" s="31"/>
      <c r="E63" s="14"/>
    </row>
    <row r="64" spans="1:5" x14ac:dyDescent="0.25">
      <c r="B64" s="50" t="s">
        <v>58</v>
      </c>
      <c r="C64" s="51"/>
      <c r="D64" s="52">
        <f>SUM(C20,C34,C63)</f>
        <v>625100000</v>
      </c>
      <c r="E64" s="14"/>
    </row>
    <row r="65" spans="1:5" ht="15.75" thickBot="1" x14ac:dyDescent="0.3">
      <c r="A65" s="21"/>
      <c r="B65" s="53" t="s">
        <v>59</v>
      </c>
      <c r="C65" s="54"/>
      <c r="D65" s="55"/>
      <c r="E65" s="56">
        <f>(D15 -D64)</f>
        <v>1868239.6499999762</v>
      </c>
    </row>
  </sheetData>
  <mergeCells count="3">
    <mergeCell ref="A1:D1"/>
    <mergeCell ref="A2:E2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draft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Abhuohien Ebewele</dc:creator>
  <cp:lastModifiedBy>Abhuohien Ebewele</cp:lastModifiedBy>
  <dcterms:created xsi:type="dcterms:W3CDTF">2018-08-13T16:21:34Z</dcterms:created>
  <dcterms:modified xsi:type="dcterms:W3CDTF">2018-08-13T16:22:48Z</dcterms:modified>
</cp:coreProperties>
</file>